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2260" windowHeight="12645"/>
  </bookViews>
  <sheets>
    <sheet name="Summar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B25" i="1" l="1"/>
  <c r="D17" i="1" l="1"/>
  <c r="D25" i="1" l="1"/>
  <c r="C25" i="1"/>
  <c r="H17" i="1"/>
  <c r="G17" i="1"/>
  <c r="F17" i="1"/>
  <c r="C17" i="1"/>
  <c r="B17" i="1"/>
  <c r="D9" i="1"/>
  <c r="C9" i="1"/>
  <c r="B9" i="1"/>
</calcChain>
</file>

<file path=xl/sharedStrings.xml><?xml version="1.0" encoding="utf-8"?>
<sst xmlns="http://schemas.openxmlformats.org/spreadsheetml/2006/main" count="67" uniqueCount="31">
  <si>
    <t>Consolidated Fleet Summary and Change List</t>
  </si>
  <si>
    <t>United States Flag Privately-Owned Merchant Fleet</t>
  </si>
  <si>
    <t>Oceangoing, Self-Propelled Vessels of 1,000 Gross Tons and Above that Carry Cargo from Port to Port</t>
  </si>
  <si>
    <t>Jones Act Eligibility</t>
  </si>
  <si>
    <t>MARAD Programs</t>
  </si>
  <si>
    <t>Type</t>
  </si>
  <si>
    <t>Number of Vessels</t>
  </si>
  <si>
    <t>GT</t>
  </si>
  <si>
    <t>DWT</t>
  </si>
  <si>
    <t>Program</t>
  </si>
  <si>
    <t>Jones Act Eligible</t>
  </si>
  <si>
    <t>Non-Jones Act Eligible</t>
  </si>
  <si>
    <t>Total U.S.-Flag Fleet</t>
  </si>
  <si>
    <t>U.S.-Flag Fleet Overall</t>
  </si>
  <si>
    <t>Ship Type</t>
  </si>
  <si>
    <t>Containership</t>
  </si>
  <si>
    <t>Dry Bulk</t>
  </si>
  <si>
    <t>General Cargo</t>
  </si>
  <si>
    <t>Ro-Ro</t>
  </si>
  <si>
    <t>Tanker</t>
  </si>
  <si>
    <t>Militarily-Useful</t>
  </si>
  <si>
    <t>MSP</t>
  </si>
  <si>
    <t>VISA</t>
  </si>
  <si>
    <t>VTA</t>
  </si>
  <si>
    <t>Total Jones Act Eligible</t>
  </si>
  <si>
    <t>Militarily Useful</t>
  </si>
  <si>
    <t>GT – Gross Tons</t>
  </si>
  <si>
    <t>DWT – Deadweight Tons</t>
  </si>
  <si>
    <t>MSP – Maritime Security Program</t>
  </si>
  <si>
    <t>VISA – Voluntary Intermodal Sealift Agreement</t>
  </si>
  <si>
    <t>VTA – Voluntary Tanker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</si>
</sst>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0" fillId="0" borderId="19" xfId="0" applyBorder="1" applyAlignment="1">
      <alignment vertical="center" wrapText="1"/>
    </xf>
    <xf numFmtId="3" fontId="0" fillId="0" borderId="20" xfId="0" applyNumberFormat="1" applyBorder="1" applyAlignment="1">
      <alignment horizontal="center"/>
    </xf>
    <xf numFmtId="3" fontId="0" fillId="0" borderId="2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3" fontId="0" fillId="0" borderId="3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3" fontId="0" fillId="0" borderId="32" xfId="0" applyNumberForma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3" fontId="0" fillId="0" borderId="0" xfId="0" applyNumberFormat="1" applyBorder="1"/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center" vertical="top" wrapText="1"/>
    </xf>
    <xf numFmtId="3" fontId="2" fillId="0" borderId="28" xfId="0" applyNumberFormat="1" applyFont="1" applyBorder="1" applyAlignment="1">
      <alignment horizontal="center" vertical="top" wrapText="1"/>
    </xf>
    <xf numFmtId="3" fontId="2" fillId="0" borderId="33" xfId="0" applyNumberFormat="1" applyFont="1" applyBorder="1" applyAlignment="1">
      <alignment horizontal="center" vertical="top" wrapText="1"/>
    </xf>
    <xf numFmtId="3" fontId="2" fillId="0" borderId="2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B6-499C-9718-15A5D52A3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6-499C-9718-15A5D52A3673}"/>
              </c:ext>
            </c:extLst>
          </c:dPt>
          <c:dLbls>
            <c:dLbl>
              <c:idx val="0"/>
              <c:layout>
                <c:manualLayout>
                  <c:x val="-0.13340299650043744"/>
                  <c:y val="-4.912911927675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6-499C-9718-15A5D52A3673}"/>
                </c:ext>
              </c:extLst>
            </c:dLbl>
            <c:dLbl>
              <c:idx val="1"/>
              <c:layout>
                <c:manualLayout>
                  <c:x val="0.14986925471525364"/>
                  <c:y val="1.190215806357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6-499C-9718-15A5D52A3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Summary!$A$7:$A$8</c:f>
              <c:strCache>
                <c:ptCount val="2"/>
                <c:pt idx="0">
                  <c:v>Jones Act Eligible</c:v>
                </c:pt>
                <c:pt idx="1">
                  <c:v>Non-Jones Act Eligible</c:v>
                </c:pt>
              </c:strCache>
            </c:strRef>
          </c:cat>
          <c:val>
            <c:numRef>
              <c:f>Summary!$B$7:$B$8</c:f>
              <c:numCache>
                <c:formatCode>#,##0</c:formatCode>
                <c:ptCount val="2"/>
                <c:pt idx="0">
                  <c:v>100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99C-9718-15A5D52A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MARAD Programs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8-4580-8D73-1FD534540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8-4580-8D73-1FD534540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CD-416C-9868-98F657FBEAA3}"/>
              </c:ext>
            </c:extLst>
          </c:dPt>
          <c:dLbls>
            <c:dLbl>
              <c:idx val="2"/>
              <c:layout>
                <c:manualLayout>
                  <c:x val="5.0253718285213841E-3"/>
                  <c:y val="8.422936716243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D-416C-9868-98F657FBE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Summary!$E$7:$E$9</c:f>
              <c:strCache>
                <c:ptCount val="3"/>
                <c:pt idx="0">
                  <c:v>MSP</c:v>
                </c:pt>
                <c:pt idx="1">
                  <c:v>VISA</c:v>
                </c:pt>
                <c:pt idx="2">
                  <c:v>VTA</c:v>
                </c:pt>
              </c:strCache>
            </c:strRef>
          </c:cat>
          <c:val>
            <c:numRef>
              <c:f>Summary!$F$7:$F$9</c:f>
              <c:numCache>
                <c:formatCode>#,##0</c:formatCode>
                <c:ptCount val="3"/>
                <c:pt idx="0">
                  <c:v>60</c:v>
                </c:pt>
                <c:pt idx="1">
                  <c:v>99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16C-9868-98F657FBEA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U.S.-Flag Fleet Overall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9-44F6-88CB-CB7AE8A40C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C0-4826-A432-F1EC82856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9-44F6-88CB-CB7AE8A40C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9-44F6-88CB-CB7AE8A40C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9-44F6-88CB-CB7AE8A40C5F}"/>
              </c:ext>
            </c:extLst>
          </c:dPt>
          <c:dLbls>
            <c:dLbl>
              <c:idx val="1"/>
              <c:layout>
                <c:manualLayout>
                  <c:x val="-5.8992799696829343E-2"/>
                  <c:y val="-6.99018316660596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0-4826-A432-F1EC82856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Summary!$A$12:$A$16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Summary!$B$12:$B$16</c:f>
              <c:numCache>
                <c:formatCode>General</c:formatCode>
                <c:ptCount val="5"/>
                <c:pt idx="0">
                  <c:v>62</c:v>
                </c:pt>
                <c:pt idx="1">
                  <c:v>5</c:v>
                </c:pt>
                <c:pt idx="2">
                  <c:v>21</c:v>
                </c:pt>
                <c:pt idx="3">
                  <c:v>28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826-A432-F1EC828565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8CA-8746-E86A5FE4A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9-49AE-AB55-699358DB8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8CA-8746-E86A5FE4AF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8CA-8746-E86A5FE4AF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8CA-8746-E86A5FE4AFB9}"/>
              </c:ext>
            </c:extLst>
          </c:dPt>
          <c:dLbls>
            <c:dLbl>
              <c:idx val="1"/>
              <c:layout>
                <c:manualLayout>
                  <c:x val="-6.3032244625617254E-2"/>
                  <c:y val="1.94798511628177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9-49AE-AB55-699358DB8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Summary!$E$12:$E$16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Summary!$F$12:$F$16</c:f>
              <c:numCache>
                <c:formatCode>General</c:formatCode>
                <c:ptCount val="5"/>
                <c:pt idx="0">
                  <c:v>23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9-49AE-AB55-699358DB86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9-4A5B-8D90-F507FE888D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A-46C9-994D-3A65A59D5B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9-4A5B-8D90-F507FE888D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9-4A5B-8D90-F507FE888D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9-4A5B-8D90-F507FE888D6E}"/>
              </c:ext>
            </c:extLst>
          </c:dPt>
          <c:dLbls>
            <c:dLbl>
              <c:idx val="1"/>
              <c:layout>
                <c:manualLayout>
                  <c:x val="2.3909011373577649E-3"/>
                  <c:y val="-9.29276340457442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A-46C9-994D-3A65A59D5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Summary!$A$20:$A$24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Summary!$B$20:$B$24</c:f>
              <c:numCache>
                <c:formatCode>General</c:formatCode>
                <c:ptCount val="5"/>
                <c:pt idx="0">
                  <c:v>39</c:v>
                </c:pt>
                <c:pt idx="1">
                  <c:v>3</c:v>
                </c:pt>
                <c:pt idx="2">
                  <c:v>12</c:v>
                </c:pt>
                <c:pt idx="3">
                  <c:v>21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A-46C9-994D-3A65A59D5B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Militarily-Useful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86-4552-9DD1-F60AA1339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86-4552-9DD1-F60AA1339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86-4552-9DD1-F60AA1339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86-4552-9DD1-F60AA1339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Summary!$E$20:$E$23</c:f>
              <c:strCache>
                <c:ptCount val="4"/>
                <c:pt idx="0">
                  <c:v>Containership</c:v>
                </c:pt>
                <c:pt idx="1">
                  <c:v>General Cargo</c:v>
                </c:pt>
                <c:pt idx="2">
                  <c:v>Ro-Ro</c:v>
                </c:pt>
                <c:pt idx="3">
                  <c:v>Tanker</c:v>
                </c:pt>
              </c:strCache>
            </c:strRef>
          </c:cat>
          <c:val>
            <c:numRef>
              <c:f>Summary!$F$20:$F$23</c:f>
              <c:numCache>
                <c:formatCode>General</c:formatCode>
                <c:ptCount val="4"/>
                <c:pt idx="0">
                  <c:v>62</c:v>
                </c:pt>
                <c:pt idx="1">
                  <c:v>14</c:v>
                </c:pt>
                <c:pt idx="2">
                  <c:v>28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5-4403-BBF3-D75FBCCBF6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1</xdr:rowOff>
    </xdr:from>
    <xdr:to>
      <xdr:col>2</xdr:col>
      <xdr:colOff>714375</xdr:colOff>
      <xdr:row>49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76AFCF-8D0A-49B4-A6BB-4ABFD0BC7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9526</xdr:colOff>
      <xdr:row>35</xdr:row>
      <xdr:rowOff>9525</xdr:rowOff>
    </xdr:from>
    <xdr:to>
      <xdr:col>7</xdr:col>
      <xdr:colOff>1</xdr:colOff>
      <xdr:row>49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96F205-61EE-4AE5-9717-00B3B020F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3</xdr:col>
      <xdr:colOff>9525</xdr:colOff>
      <xdr:row>64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51A0D1-FB10-4CA0-81A5-B5FE43181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50</xdr:row>
      <xdr:rowOff>4762</xdr:rowOff>
    </xdr:from>
    <xdr:to>
      <xdr:col>7</xdr:col>
      <xdr:colOff>9525</xdr:colOff>
      <xdr:row>64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00DB978-1D48-428C-BDB3-0ED1BB36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AE3F63-A522-4B3B-9837-8AC29FC0C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723899</xdr:colOff>
      <xdr:row>68</xdr:row>
      <xdr:rowOff>185737</xdr:rowOff>
    </xdr:from>
    <xdr:to>
      <xdr:col>6</xdr:col>
      <xdr:colOff>714375</xdr:colOff>
      <xdr:row>83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DFF1A3-1B2E-48F4-8B1E-C00CD5D3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zoomScaleNormal="100" workbookViewId="0">
      <selection sqref="A1:H1"/>
    </sheetView>
  </sheetViews>
  <sheetFormatPr defaultColWidth="9.140625" defaultRowHeight="15" x14ac:dyDescent="0.25"/>
  <cols>
    <col min="1" max="1" width="21" bestFit="1" customWidth="1"/>
    <col min="2" max="2" width="18.7109375" customWidth="1"/>
    <col min="3" max="4" width="10.140625" customWidth="1"/>
    <col min="5" max="5" width="21.5703125" style="5" bestFit="1" customWidth="1"/>
    <col min="6" max="6" width="18.7109375" customWidth="1"/>
    <col min="7" max="8" width="10.140625" customWidth="1"/>
  </cols>
  <sheetData>
    <row r="1" spans="1:11" ht="15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1" x14ac:dyDescent="0.25">
      <c r="A2" s="57" t="s">
        <v>1</v>
      </c>
      <c r="B2" s="57"/>
      <c r="C2" s="57"/>
      <c r="D2" s="57"/>
      <c r="E2" s="57"/>
      <c r="F2" s="57"/>
      <c r="G2" s="57"/>
      <c r="H2" s="57"/>
    </row>
    <row r="3" spans="1:11" x14ac:dyDescent="0.25">
      <c r="A3" s="58" t="s">
        <v>2</v>
      </c>
      <c r="B3" s="58"/>
      <c r="C3" s="58"/>
      <c r="D3" s="58"/>
      <c r="E3" s="58"/>
      <c r="F3" s="58"/>
      <c r="G3" s="58"/>
      <c r="H3" s="58"/>
    </row>
    <row r="4" spans="1:11" ht="15.75" thickBot="1" x14ac:dyDescent="0.3"/>
    <row r="5" spans="1:11" ht="15" customHeight="1" x14ac:dyDescent="0.25">
      <c r="A5" s="53" t="s">
        <v>3</v>
      </c>
      <c r="B5" s="54"/>
      <c r="C5" s="54"/>
      <c r="D5" s="55"/>
      <c r="E5" s="53" t="s">
        <v>4</v>
      </c>
      <c r="F5" s="54"/>
      <c r="G5" s="54"/>
      <c r="H5" s="55"/>
      <c r="I5" s="1"/>
      <c r="J5" s="1"/>
    </row>
    <row r="6" spans="1:11" ht="15" customHeight="1" x14ac:dyDescent="0.25">
      <c r="A6" s="9" t="s">
        <v>5</v>
      </c>
      <c r="B6" s="17" t="s">
        <v>6</v>
      </c>
      <c r="C6" s="17" t="s">
        <v>7</v>
      </c>
      <c r="D6" s="23" t="s">
        <v>8</v>
      </c>
      <c r="E6" s="41" t="s">
        <v>9</v>
      </c>
      <c r="F6" s="17" t="s">
        <v>6</v>
      </c>
      <c r="G6" s="17" t="s">
        <v>7</v>
      </c>
      <c r="H6" s="23" t="s">
        <v>8</v>
      </c>
    </row>
    <row r="7" spans="1:11" ht="15" customHeight="1" x14ac:dyDescent="0.25">
      <c r="A7" s="7" t="s">
        <v>10</v>
      </c>
      <c r="B7" s="6">
        <v>100</v>
      </c>
      <c r="C7" s="4">
        <v>3476715</v>
      </c>
      <c r="D7" s="8">
        <v>4973581</v>
      </c>
      <c r="E7" s="42" t="s">
        <v>21</v>
      </c>
      <c r="F7" s="4">
        <v>60</v>
      </c>
      <c r="G7" s="4">
        <v>3058014</v>
      </c>
      <c r="H7" s="8">
        <v>2692654</v>
      </c>
      <c r="I7" s="3"/>
      <c r="J7" s="3"/>
      <c r="K7" s="3"/>
    </row>
    <row r="8" spans="1:11" ht="15" customHeight="1" thickBot="1" x14ac:dyDescent="0.3">
      <c r="A8" s="27" t="s">
        <v>11</v>
      </c>
      <c r="B8" s="28">
        <v>81</v>
      </c>
      <c r="C8" s="39">
        <v>3545384</v>
      </c>
      <c r="D8" s="40">
        <v>3269942</v>
      </c>
      <c r="E8" s="42" t="s">
        <v>22</v>
      </c>
      <c r="F8" s="4">
        <v>99</v>
      </c>
      <c r="G8" s="4">
        <v>4212645</v>
      </c>
      <c r="H8" s="8">
        <v>3697381</v>
      </c>
      <c r="I8" s="16"/>
      <c r="J8" s="16"/>
      <c r="K8" s="3"/>
    </row>
    <row r="9" spans="1:11" ht="15" customHeight="1" thickTop="1" thickBot="1" x14ac:dyDescent="0.3">
      <c r="A9" s="24" t="s">
        <v>12</v>
      </c>
      <c r="B9" s="25">
        <f>SUM(B7:B8)</f>
        <v>181</v>
      </c>
      <c r="C9" s="25">
        <f>SUM(C7:C8)</f>
        <v>7022099</v>
      </c>
      <c r="D9" s="26">
        <f>SUM(D7:D8)</f>
        <v>8243523</v>
      </c>
      <c r="E9" s="43" t="s">
        <v>23</v>
      </c>
      <c r="F9" s="44">
        <v>4</v>
      </c>
      <c r="G9" s="44">
        <v>112870</v>
      </c>
      <c r="H9" s="45">
        <v>188646</v>
      </c>
      <c r="I9" s="3"/>
      <c r="J9" s="3"/>
      <c r="K9" s="3"/>
    </row>
    <row r="10" spans="1:11" x14ac:dyDescent="0.25">
      <c r="A10" s="47" t="s">
        <v>13</v>
      </c>
      <c r="B10" s="48"/>
      <c r="C10" s="48"/>
      <c r="D10" s="49"/>
      <c r="E10" s="50" t="s">
        <v>10</v>
      </c>
      <c r="F10" s="51"/>
      <c r="G10" s="51"/>
      <c r="H10" s="52"/>
      <c r="I10" s="3"/>
      <c r="J10" s="3"/>
      <c r="K10" s="3"/>
    </row>
    <row r="11" spans="1:11" x14ac:dyDescent="0.25">
      <c r="A11" s="9" t="s">
        <v>14</v>
      </c>
      <c r="B11" s="17" t="s">
        <v>6</v>
      </c>
      <c r="C11" s="17" t="s">
        <v>7</v>
      </c>
      <c r="D11" s="23" t="s">
        <v>8</v>
      </c>
      <c r="E11" s="15" t="s">
        <v>14</v>
      </c>
      <c r="F11" s="17" t="s">
        <v>6</v>
      </c>
      <c r="G11" s="17" t="s">
        <v>7</v>
      </c>
      <c r="H11" s="23" t="s">
        <v>8</v>
      </c>
    </row>
    <row r="12" spans="1:11" x14ac:dyDescent="0.25">
      <c r="A12" s="7" t="s">
        <v>15</v>
      </c>
      <c r="B12" s="2">
        <v>62</v>
      </c>
      <c r="C12" s="4">
        <v>2679057</v>
      </c>
      <c r="D12" s="8">
        <v>2958885</v>
      </c>
      <c r="E12" s="14" t="s">
        <v>15</v>
      </c>
      <c r="F12" s="2">
        <v>23</v>
      </c>
      <c r="G12" s="4">
        <v>672234</v>
      </c>
      <c r="H12" s="8">
        <v>707162</v>
      </c>
    </row>
    <row r="13" spans="1:11" x14ac:dyDescent="0.25">
      <c r="A13" s="7" t="s">
        <v>16</v>
      </c>
      <c r="B13" s="2">
        <v>5</v>
      </c>
      <c r="C13" s="4">
        <v>130686</v>
      </c>
      <c r="D13" s="8">
        <v>226672</v>
      </c>
      <c r="E13" s="14" t="s">
        <v>16</v>
      </c>
      <c r="F13" s="2">
        <v>2</v>
      </c>
      <c r="G13" s="4">
        <v>44252</v>
      </c>
      <c r="H13" s="8">
        <v>73658</v>
      </c>
    </row>
    <row r="14" spans="1:11" x14ac:dyDescent="0.25">
      <c r="A14" s="7" t="s">
        <v>17</v>
      </c>
      <c r="B14" s="2">
        <v>21</v>
      </c>
      <c r="C14" s="4">
        <v>169524</v>
      </c>
      <c r="D14" s="8">
        <v>178566</v>
      </c>
      <c r="E14" s="14" t="s">
        <v>17</v>
      </c>
      <c r="F14" s="2">
        <v>9</v>
      </c>
      <c r="G14" s="4">
        <v>18565</v>
      </c>
      <c r="H14" s="8">
        <v>15602</v>
      </c>
    </row>
    <row r="15" spans="1:11" x14ac:dyDescent="0.25">
      <c r="A15" s="7" t="s">
        <v>18</v>
      </c>
      <c r="B15" s="2">
        <v>28</v>
      </c>
      <c r="C15" s="4">
        <v>1466945</v>
      </c>
      <c r="D15" s="8">
        <v>594572</v>
      </c>
      <c r="E15" s="14" t="s">
        <v>18</v>
      </c>
      <c r="F15" s="2">
        <v>7</v>
      </c>
      <c r="G15" s="4">
        <v>314608</v>
      </c>
      <c r="H15" s="8">
        <v>139288</v>
      </c>
    </row>
    <row r="16" spans="1:11" ht="15.75" thickBot="1" x14ac:dyDescent="0.3">
      <c r="A16" s="27" t="s">
        <v>19</v>
      </c>
      <c r="B16" s="32">
        <v>65</v>
      </c>
      <c r="C16" s="29">
        <v>2575887</v>
      </c>
      <c r="D16" s="30">
        <v>4284828</v>
      </c>
      <c r="E16" s="37" t="s">
        <v>19</v>
      </c>
      <c r="F16" s="32">
        <v>59</v>
      </c>
      <c r="G16" s="29">
        <v>2427056</v>
      </c>
      <c r="H16" s="30">
        <v>4037871</v>
      </c>
      <c r="I16" s="22"/>
      <c r="J16" s="22"/>
    </row>
    <row r="17" spans="1:10" ht="15.75" thickTop="1" x14ac:dyDescent="0.25">
      <c r="A17" s="24" t="s">
        <v>12</v>
      </c>
      <c r="B17" s="31">
        <f>SUM(B12:B16)</f>
        <v>181</v>
      </c>
      <c r="C17" s="25">
        <f>SUM(C12:C16)</f>
        <v>7022099</v>
      </c>
      <c r="D17" s="26">
        <f>SUM(D12:D16)</f>
        <v>8243523</v>
      </c>
      <c r="E17" s="38" t="s">
        <v>24</v>
      </c>
      <c r="F17" s="31">
        <f>SUM(F12:F16)</f>
        <v>100</v>
      </c>
      <c r="G17" s="25">
        <f>SUM(G12:G16)</f>
        <v>3476715</v>
      </c>
      <c r="H17" s="26">
        <f>SUM(H12:H16)</f>
        <v>4973581</v>
      </c>
    </row>
    <row r="18" spans="1:10" ht="15" customHeight="1" x14ac:dyDescent="0.25">
      <c r="A18" s="65" t="s">
        <v>11</v>
      </c>
      <c r="B18" s="66"/>
      <c r="C18" s="66"/>
      <c r="D18" s="67"/>
      <c r="E18" s="68" t="s">
        <v>20</v>
      </c>
      <c r="F18" s="66"/>
      <c r="G18" s="66"/>
      <c r="H18" s="67"/>
    </row>
    <row r="19" spans="1:10" x14ac:dyDescent="0.25">
      <c r="A19" s="9" t="s">
        <v>14</v>
      </c>
      <c r="B19" s="17" t="s">
        <v>6</v>
      </c>
      <c r="C19" s="17" t="s">
        <v>7</v>
      </c>
      <c r="D19" s="23" t="s">
        <v>8</v>
      </c>
      <c r="E19" s="15" t="s">
        <v>14</v>
      </c>
      <c r="F19" s="17" t="s">
        <v>6</v>
      </c>
      <c r="G19" s="17" t="s">
        <v>7</v>
      </c>
      <c r="H19" s="23" t="s">
        <v>8</v>
      </c>
    </row>
    <row r="20" spans="1:10" x14ac:dyDescent="0.25">
      <c r="A20" s="7" t="s">
        <v>15</v>
      </c>
      <c r="B20" s="2">
        <v>39</v>
      </c>
      <c r="C20" s="4">
        <v>2006823</v>
      </c>
      <c r="D20" s="8">
        <v>2251723</v>
      </c>
      <c r="E20" s="14" t="s">
        <v>15</v>
      </c>
      <c r="F20" s="2">
        <v>62</v>
      </c>
      <c r="G20" s="4">
        <v>2679057</v>
      </c>
      <c r="H20" s="8">
        <v>2958885</v>
      </c>
    </row>
    <row r="21" spans="1:10" x14ac:dyDescent="0.25">
      <c r="A21" s="7" t="s">
        <v>16</v>
      </c>
      <c r="B21" s="2">
        <v>3</v>
      </c>
      <c r="C21" s="4">
        <v>86434</v>
      </c>
      <c r="D21" s="8">
        <v>153014</v>
      </c>
      <c r="E21" s="14" t="s">
        <v>17</v>
      </c>
      <c r="F21" s="2">
        <v>14</v>
      </c>
      <c r="G21" s="4">
        <v>155676</v>
      </c>
      <c r="H21" s="8">
        <v>167529</v>
      </c>
    </row>
    <row r="22" spans="1:10" x14ac:dyDescent="0.25">
      <c r="A22" s="7" t="s">
        <v>17</v>
      </c>
      <c r="B22" s="2">
        <v>12</v>
      </c>
      <c r="C22" s="4">
        <v>150959</v>
      </c>
      <c r="D22" s="8">
        <v>162964</v>
      </c>
      <c r="E22" s="14" t="s">
        <v>18</v>
      </c>
      <c r="F22" s="2">
        <v>28</v>
      </c>
      <c r="G22" s="4">
        <v>1466945</v>
      </c>
      <c r="H22" s="8">
        <v>594572</v>
      </c>
    </row>
    <row r="23" spans="1:10" ht="15.75" thickBot="1" x14ac:dyDescent="0.3">
      <c r="A23" s="7" t="s">
        <v>18</v>
      </c>
      <c r="B23" s="2">
        <v>21</v>
      </c>
      <c r="C23" s="4">
        <v>1152337</v>
      </c>
      <c r="D23" s="8">
        <v>455284</v>
      </c>
      <c r="E23" s="37" t="s">
        <v>19</v>
      </c>
      <c r="F23" s="32">
        <v>53</v>
      </c>
      <c r="G23" s="29">
        <v>1517215</v>
      </c>
      <c r="H23" s="30">
        <v>2449231</v>
      </c>
      <c r="I23" s="22"/>
      <c r="J23" s="22"/>
    </row>
    <row r="24" spans="1:10" ht="16.5" thickTop="1" thickBot="1" x14ac:dyDescent="0.3">
      <c r="A24" s="27" t="s">
        <v>19</v>
      </c>
      <c r="B24" s="32">
        <v>6</v>
      </c>
      <c r="C24" s="29">
        <v>148831</v>
      </c>
      <c r="D24" s="30">
        <v>246957</v>
      </c>
      <c r="E24" s="72" t="s">
        <v>25</v>
      </c>
      <c r="F24" s="74">
        <f>SUM(F20:F23)</f>
        <v>157</v>
      </c>
      <c r="G24" s="76">
        <f>SUM(G20:G23)</f>
        <v>5818893</v>
      </c>
      <c r="H24" s="78">
        <f>SUM(H20:H23)</f>
        <v>6170217</v>
      </c>
      <c r="I24" s="22"/>
      <c r="J24" s="22"/>
    </row>
    <row r="25" spans="1:10" ht="16.5" thickTop="1" thickBot="1" x14ac:dyDescent="0.3">
      <c r="A25" s="33" t="s">
        <v>11</v>
      </c>
      <c r="B25" s="34">
        <f>SUM(B20:B24)</f>
        <v>81</v>
      </c>
      <c r="C25" s="35">
        <f>SUM(C20:C24)</f>
        <v>3545384</v>
      </c>
      <c r="D25" s="36">
        <f>SUM(D20:D24)</f>
        <v>3269942</v>
      </c>
      <c r="E25" s="73"/>
      <c r="F25" s="75"/>
      <c r="G25" s="77"/>
      <c r="H25" s="79"/>
    </row>
    <row r="26" spans="1:10" ht="15" customHeight="1" x14ac:dyDescent="0.25">
      <c r="A26" s="19"/>
      <c r="B26" s="20"/>
      <c r="C26" s="20"/>
      <c r="D26" s="21"/>
      <c r="E26" s="69" t="s">
        <v>26</v>
      </c>
      <c r="F26" s="70"/>
      <c r="G26" s="70"/>
      <c r="H26" s="71"/>
    </row>
    <row r="27" spans="1:10" ht="15" customHeight="1" x14ac:dyDescent="0.25">
      <c r="A27" s="10"/>
      <c r="B27" s="46"/>
      <c r="C27" s="46"/>
      <c r="D27" s="46"/>
      <c r="E27" s="62" t="s">
        <v>27</v>
      </c>
      <c r="F27" s="63"/>
      <c r="G27" s="63"/>
      <c r="H27" s="64"/>
    </row>
    <row r="28" spans="1:10" ht="15" customHeight="1" x14ac:dyDescent="0.25">
      <c r="A28" s="10"/>
      <c r="B28" s="3"/>
      <c r="C28" s="3"/>
      <c r="D28" s="11"/>
      <c r="E28" s="62" t="s">
        <v>28</v>
      </c>
      <c r="F28" s="63"/>
      <c r="G28" s="63"/>
      <c r="H28" s="64"/>
    </row>
    <row r="29" spans="1:10" ht="14.25" customHeight="1" x14ac:dyDescent="0.25">
      <c r="A29" s="10"/>
      <c r="B29" s="16"/>
      <c r="C29" s="16"/>
      <c r="D29" s="11"/>
      <c r="E29" s="62" t="s">
        <v>29</v>
      </c>
      <c r="F29" s="63"/>
      <c r="G29" s="63"/>
      <c r="H29" s="64"/>
    </row>
    <row r="30" spans="1:10" ht="15.75" thickBot="1" x14ac:dyDescent="0.3">
      <c r="A30" s="12"/>
      <c r="B30" s="18"/>
      <c r="C30" s="18"/>
      <c r="D30" s="13"/>
      <c r="E30" s="59" t="s">
        <v>30</v>
      </c>
      <c r="F30" s="60"/>
      <c r="G30" s="60"/>
      <c r="H30" s="61"/>
    </row>
    <row r="32" spans="1:10" x14ac:dyDescent="0.25">
      <c r="C32" s="22"/>
      <c r="D32" s="22"/>
      <c r="G32" s="22"/>
      <c r="H32" s="22"/>
    </row>
    <row r="34" spans="3:4" x14ac:dyDescent="0.25">
      <c r="C34" s="22"/>
      <c r="D34" s="22"/>
    </row>
  </sheetData>
  <mergeCells count="18">
    <mergeCell ref="E30:H30"/>
    <mergeCell ref="E29:H29"/>
    <mergeCell ref="A18:D18"/>
    <mergeCell ref="E18:H18"/>
    <mergeCell ref="E26:H26"/>
    <mergeCell ref="E27:H27"/>
    <mergeCell ref="E28:H28"/>
    <mergeCell ref="E24:E25"/>
    <mergeCell ref="F24:F25"/>
    <mergeCell ref="G24:G25"/>
    <mergeCell ref="H24:H25"/>
    <mergeCell ref="A10:D10"/>
    <mergeCell ref="E10:H10"/>
    <mergeCell ref="A5:D5"/>
    <mergeCell ref="E5:H5"/>
    <mergeCell ref="A1:H1"/>
    <mergeCell ref="A2:H2"/>
    <mergeCell ref="A3:H3"/>
  </mergeCells>
  <pageMargins left="0.7" right="0.7" top="0.75" bottom="0.75" header="0.3" footer="0.3"/>
  <pageSetup orientation="landscape" r:id="rId1"/>
  <headerFooter>
    <oddHeader>&amp;LU.S. Department of Transportation
Maritime Administration - Office of Policy and Plans&amp;R2/1/2018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2018-02-13T14:59:04Z</dcterms:modified>
</cp:coreProperties>
</file>